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6" windowWidth="14940" windowHeight="8916" activeTab="0"/>
  </bookViews>
  <sheets>
    <sheet name="XL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<sst xmlns="http://schemas.openxmlformats.org/spreadsheetml/2006/main" count="46" uniqueCount="30">
  <si>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giorni lavorativi</t>
  </si>
  <si>
    <t>giorni presenza</t>
  </si>
  <si>
    <t>percentuale presenza</t>
  </si>
  <si>
    <t>giorni di assenza</t>
  </si>
  <si>
    <t>percentuale assenze tot</t>
  </si>
  <si>
    <t>DIPARTIMENTO CURE PRIMARIE (MANTOVA)</t>
  </si>
  <si>
    <t>DIPARTIMENTO CURE PRIMARIE (CREMONA)</t>
  </si>
  <si>
    <t>DIPARTIMENTO AMMINISTRATIVO (CREMONA)</t>
  </si>
  <si>
    <t>DIREZIONE STRATEGICA (CREMONA)</t>
  </si>
  <si>
    <t>DIREZIONE STRATEGICA (MANTOVA)</t>
  </si>
  <si>
    <t>DIPARTIMENTO IGIENE E PREVENZIONE SANITARIA (CREMONA)</t>
  </si>
  <si>
    <t>DIPARTIMENTO IGIENE E PREVENZIONE SANITARIA (MANTOVA)</t>
  </si>
  <si>
    <t>DIPARTIMENTO VETERINARIO (CREMONA)</t>
  </si>
  <si>
    <t>DIPARTIMENTO VETERINARIO (MANTOVA)</t>
  </si>
  <si>
    <t>DIPARTIMENTO PIPSS (CREMONA)</t>
  </si>
  <si>
    <t>DIPARTIMENTO PIPSS (MANTOVA)</t>
  </si>
  <si>
    <t>DIPARTIMENTO PAAPS (CREMONA)</t>
  </si>
  <si>
    <t>DIPARTIMENTO PAAPS (MANTOVA)</t>
  </si>
  <si>
    <t>DIPARTIMENTO AMMINISTRATIVO (MANTOVA)</t>
  </si>
  <si>
    <t xml:space="preserve">ATS - Valpadana  presenze/assenze Mese di APRILE 2018     </t>
  </si>
  <si>
    <t xml:space="preserve">ATS - Valpadana  presenze/assenze Mese di MAGGIO 2018    </t>
  </si>
  <si>
    <t xml:space="preserve">DIPARTIMENTO IGIENE E PREVENZIONE SANITARIA </t>
  </si>
  <si>
    <t xml:space="preserve">DIPARTIMENTO VETERINARIO </t>
  </si>
  <si>
    <t>DIPARTIMENTO CURE PRIMARIE</t>
  </si>
  <si>
    <t xml:space="preserve">DIPARTIMENTO PIPSS </t>
  </si>
  <si>
    <t xml:space="preserve">DIPARTIMENTO AMMINISTRATIVO </t>
  </si>
  <si>
    <t xml:space="preserve">DIPARTIMENTO PAAPS </t>
  </si>
  <si>
    <t xml:space="preserve">DIREZIONE STRATEGICA </t>
  </si>
  <si>
    <t xml:space="preserve">ATS - Cremona presenze/assenze Mese di GIUGNO 2018    </t>
  </si>
  <si>
    <t>DIREZIONE STRATEGICA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</si>
</sst>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2" fontId="0" fillId="8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59.7109375" style="0" customWidth="1"/>
    <col min="2" max="2" width="14.28125" style="0" customWidth="1"/>
    <col min="3" max="3" width="9.7109375" style="0" customWidth="1"/>
    <col min="4" max="6" width="11.7109375" style="0" customWidth="1"/>
  </cols>
  <sheetData>
    <row r="1" spans="1:6" ht="59.25" customHeight="1">
      <c r="A1" s="16" t="s">
        <v>19</v>
      </c>
      <c r="B1" s="2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1:6" ht="12.75">
      <c r="A2" s="11" t="s">
        <v>10</v>
      </c>
      <c r="B2" s="5">
        <v>1509</v>
      </c>
      <c r="C2" s="5">
        <f aca="true" t="shared" si="0" ref="C2:C15">SUM(B2-E2)</f>
        <v>1231</v>
      </c>
      <c r="D2" s="4">
        <f aca="true" t="shared" si="1" ref="D2:D15">100-F2</f>
        <v>81.57720344599072</v>
      </c>
      <c r="E2" s="5">
        <v>278</v>
      </c>
      <c r="F2" s="4">
        <f>E2/B2*100</f>
        <v>18.422796554009278</v>
      </c>
    </row>
    <row r="3" spans="1:6" ht="12.75">
      <c r="A3" s="12" t="s">
        <v>11</v>
      </c>
      <c r="B3" s="13">
        <v>2523</v>
      </c>
      <c r="C3" s="13">
        <f>SUM(B3-E3)</f>
        <v>2076</v>
      </c>
      <c r="D3" s="14">
        <f t="shared" si="1"/>
        <v>82.28299643281807</v>
      </c>
      <c r="E3" s="13">
        <v>447</v>
      </c>
      <c r="F3" s="14">
        <f>E3/B3*100</f>
        <v>17.717003567181926</v>
      </c>
    </row>
    <row r="4" spans="1:6" ht="12.75">
      <c r="A4" s="11" t="s">
        <v>12</v>
      </c>
      <c r="B4" s="5">
        <v>1761</v>
      </c>
      <c r="C4" s="5">
        <f t="shared" si="0"/>
        <v>1441</v>
      </c>
      <c r="D4" s="4">
        <f t="shared" si="1"/>
        <v>81.82850653038047</v>
      </c>
      <c r="E4" s="5">
        <v>320</v>
      </c>
      <c r="F4" s="4">
        <f aca="true" t="shared" si="2" ref="F4:F15">E4/B4*100</f>
        <v>18.171493469619534</v>
      </c>
    </row>
    <row r="5" spans="1:6" ht="12.75">
      <c r="A5" s="12" t="s">
        <v>13</v>
      </c>
      <c r="B5" s="13">
        <v>2059</v>
      </c>
      <c r="C5" s="13">
        <f>SUM(B5-E5)</f>
        <v>1666</v>
      </c>
      <c r="D5" s="14">
        <f t="shared" si="1"/>
        <v>80.91306459446334</v>
      </c>
      <c r="E5" s="13">
        <v>393</v>
      </c>
      <c r="F5" s="15">
        <f>E5/B5*100</f>
        <v>19.086935405536668</v>
      </c>
    </row>
    <row r="6" spans="1:6" ht="12.75">
      <c r="A6" s="11" t="s">
        <v>6</v>
      </c>
      <c r="B6" s="5">
        <v>228</v>
      </c>
      <c r="C6" s="5">
        <f t="shared" si="0"/>
        <v>203</v>
      </c>
      <c r="D6" s="4">
        <f t="shared" si="1"/>
        <v>89.03508771929825</v>
      </c>
      <c r="E6" s="5">
        <v>25</v>
      </c>
      <c r="F6" s="4">
        <f t="shared" si="2"/>
        <v>10.964912280701753</v>
      </c>
    </row>
    <row r="7" spans="1:6" ht="12.75">
      <c r="A7" s="12" t="s">
        <v>5</v>
      </c>
      <c r="B7" s="13">
        <v>152</v>
      </c>
      <c r="C7" s="13">
        <f>SUM(B7-E7)</f>
        <v>130</v>
      </c>
      <c r="D7" s="14">
        <f t="shared" si="1"/>
        <v>85.52631578947368</v>
      </c>
      <c r="E7" s="13">
        <v>22</v>
      </c>
      <c r="F7" s="14">
        <f>E7/B7*100</f>
        <v>14.473684210526317</v>
      </c>
    </row>
    <row r="8" spans="1:6" ht="12.75">
      <c r="A8" s="11" t="s">
        <v>14</v>
      </c>
      <c r="B8" s="5">
        <v>247</v>
      </c>
      <c r="C8" s="5">
        <f t="shared" si="0"/>
        <v>212</v>
      </c>
      <c r="D8" s="4">
        <f t="shared" si="1"/>
        <v>85.82995951417004</v>
      </c>
      <c r="E8" s="5">
        <v>35</v>
      </c>
      <c r="F8" s="4">
        <f t="shared" si="2"/>
        <v>14.17004048582996</v>
      </c>
    </row>
    <row r="9" spans="1:6" ht="12.75">
      <c r="A9" s="12" t="s">
        <v>15</v>
      </c>
      <c r="B9" s="13">
        <v>171</v>
      </c>
      <c r="C9" s="13">
        <f t="shared" si="0"/>
        <v>127</v>
      </c>
      <c r="D9" s="14">
        <f t="shared" si="1"/>
        <v>74.26900584795322</v>
      </c>
      <c r="E9" s="13">
        <v>44</v>
      </c>
      <c r="F9" s="14">
        <f>E9/B9*100</f>
        <v>25.730994152046783</v>
      </c>
    </row>
    <row r="10" spans="1:6" ht="12.75">
      <c r="A10" s="11" t="s">
        <v>7</v>
      </c>
      <c r="B10" s="5">
        <v>946</v>
      </c>
      <c r="C10" s="5">
        <f t="shared" si="0"/>
        <v>794</v>
      </c>
      <c r="D10" s="4">
        <f t="shared" si="1"/>
        <v>83.9323467230444</v>
      </c>
      <c r="E10" s="5">
        <v>152</v>
      </c>
      <c r="F10" s="4">
        <f t="shared" si="2"/>
        <v>16.0676532769556</v>
      </c>
    </row>
    <row r="11" spans="1:6" ht="12.75">
      <c r="A11" s="12" t="s">
        <v>18</v>
      </c>
      <c r="B11" s="13">
        <v>726</v>
      </c>
      <c r="C11" s="13">
        <f>SUM(B11-E11)</f>
        <v>554</v>
      </c>
      <c r="D11" s="14">
        <f t="shared" si="1"/>
        <v>76.30853994490357</v>
      </c>
      <c r="E11" s="13">
        <v>172</v>
      </c>
      <c r="F11" s="14">
        <f>E11/B11*100</f>
        <v>23.69146005509642</v>
      </c>
    </row>
    <row r="12" spans="1:6" ht="12.75">
      <c r="A12" s="11" t="s">
        <v>16</v>
      </c>
      <c r="B12" s="5">
        <v>433</v>
      </c>
      <c r="C12" s="5">
        <f t="shared" si="0"/>
        <v>355</v>
      </c>
      <c r="D12" s="4">
        <f t="shared" si="1"/>
        <v>81.98614318706697</v>
      </c>
      <c r="E12" s="5">
        <v>78</v>
      </c>
      <c r="F12" s="4">
        <f t="shared" si="2"/>
        <v>18.013856812933028</v>
      </c>
    </row>
    <row r="13" spans="1:6" ht="12.75">
      <c r="A13" s="12" t="s">
        <v>17</v>
      </c>
      <c r="B13" s="13">
        <v>634</v>
      </c>
      <c r="C13" s="13">
        <f>SUM(B13-E13)</f>
        <v>474</v>
      </c>
      <c r="D13" s="14">
        <f t="shared" si="1"/>
        <v>74.76340694006309</v>
      </c>
      <c r="E13" s="13">
        <v>160</v>
      </c>
      <c r="F13" s="14">
        <f>E13/B13*100</f>
        <v>25.236593059936908</v>
      </c>
    </row>
    <row r="14" spans="1:6" ht="12.75">
      <c r="A14" s="11" t="s">
        <v>8</v>
      </c>
      <c r="B14" s="5">
        <v>608</v>
      </c>
      <c r="C14" s="5">
        <f>SUM(B14-E14)</f>
        <v>513</v>
      </c>
      <c r="D14" s="4">
        <f t="shared" si="1"/>
        <v>84.375</v>
      </c>
      <c r="E14" s="5">
        <v>95</v>
      </c>
      <c r="F14" s="4">
        <f>E14/B14*100</f>
        <v>15.625</v>
      </c>
    </row>
    <row r="15" spans="1:6" ht="12.75">
      <c r="A15" s="12" t="s">
        <v>9</v>
      </c>
      <c r="B15" s="13">
        <v>551</v>
      </c>
      <c r="C15" s="13">
        <f t="shared" si="0"/>
        <v>416</v>
      </c>
      <c r="D15" s="14">
        <f t="shared" si="1"/>
        <v>75.49909255898366</v>
      </c>
      <c r="E15" s="13">
        <v>135</v>
      </c>
      <c r="F15" s="14">
        <f t="shared" si="2"/>
        <v>24.500907441016334</v>
      </c>
    </row>
    <row r="16" ht="12.75">
      <c r="A16" s="1"/>
    </row>
    <row r="19" spans="1:6" ht="59.25" customHeight="1">
      <c r="A19" s="16" t="s">
        <v>20</v>
      </c>
      <c r="B19" s="2" t="s">
        <v>0</v>
      </c>
      <c r="C19" s="2" t="s">
        <v>1</v>
      </c>
      <c r="D19" s="3" t="s">
        <v>2</v>
      </c>
      <c r="E19" s="2" t="s">
        <v>3</v>
      </c>
      <c r="F19" s="2" t="s">
        <v>4</v>
      </c>
    </row>
    <row r="20" spans="1:6" ht="12.75">
      <c r="A20" s="11" t="s">
        <v>21</v>
      </c>
      <c r="B20" s="5">
        <v>4930</v>
      </c>
      <c r="C20" s="6">
        <f aca="true" t="shared" si="3" ref="C20:C26">SUM(B20-E20)</f>
        <v>4107</v>
      </c>
      <c r="D20" s="4">
        <f aca="true" t="shared" si="4" ref="D20:D25">100-F20</f>
        <v>83.30628803245436</v>
      </c>
      <c r="E20" s="5">
        <v>823</v>
      </c>
      <c r="F20" s="4">
        <f aca="true" t="shared" si="5" ref="F20:F25">E20/B20*100</f>
        <v>16.69371196754564</v>
      </c>
    </row>
    <row r="21" spans="1:6" ht="12.75">
      <c r="A21" s="11" t="s">
        <v>22</v>
      </c>
      <c r="B21" s="5">
        <v>4388</v>
      </c>
      <c r="C21" s="6">
        <f t="shared" si="3"/>
        <v>3537</v>
      </c>
      <c r="D21" s="4">
        <f t="shared" si="4"/>
        <v>80.60619872379216</v>
      </c>
      <c r="E21" s="5">
        <v>851</v>
      </c>
      <c r="F21" s="4">
        <f t="shared" si="5"/>
        <v>19.39380127620784</v>
      </c>
    </row>
    <row r="22" spans="1:6" ht="12.75">
      <c r="A22" s="11" t="s">
        <v>23</v>
      </c>
      <c r="B22" s="5">
        <v>418</v>
      </c>
      <c r="C22" s="6">
        <f t="shared" si="3"/>
        <v>339</v>
      </c>
      <c r="D22" s="4">
        <f t="shared" si="4"/>
        <v>81.10047846889952</v>
      </c>
      <c r="E22" s="5">
        <v>79</v>
      </c>
      <c r="F22" s="4">
        <f t="shared" si="5"/>
        <v>18.899521531100476</v>
      </c>
    </row>
    <row r="23" spans="1:6" ht="12.75">
      <c r="A23" s="11" t="s">
        <v>24</v>
      </c>
      <c r="B23" s="5">
        <v>505</v>
      </c>
      <c r="C23" s="6">
        <f t="shared" si="3"/>
        <v>413</v>
      </c>
      <c r="D23" s="4">
        <f t="shared" si="4"/>
        <v>81.78217821782178</v>
      </c>
      <c r="E23" s="5">
        <v>92</v>
      </c>
      <c r="F23" s="4">
        <f t="shared" si="5"/>
        <v>18.217821782178216</v>
      </c>
    </row>
    <row r="24" spans="1:6" ht="12.75">
      <c r="A24" s="11" t="s">
        <v>25</v>
      </c>
      <c r="B24" s="5">
        <v>1929</v>
      </c>
      <c r="C24" s="6">
        <f t="shared" si="3"/>
        <v>1515</v>
      </c>
      <c r="D24" s="4">
        <f t="shared" si="4"/>
        <v>78.53810264385692</v>
      </c>
      <c r="E24" s="5">
        <v>414</v>
      </c>
      <c r="F24" s="4">
        <f t="shared" si="5"/>
        <v>21.461897356143076</v>
      </c>
    </row>
    <row r="25" spans="1:6" ht="12.75">
      <c r="A25" s="11" t="s">
        <v>26</v>
      </c>
      <c r="B25" s="5">
        <v>1276</v>
      </c>
      <c r="C25" s="6">
        <f t="shared" si="3"/>
        <v>1053</v>
      </c>
      <c r="D25" s="4">
        <f t="shared" si="4"/>
        <v>82.52351097178683</v>
      </c>
      <c r="E25" s="5">
        <v>223</v>
      </c>
      <c r="F25" s="4">
        <f t="shared" si="5"/>
        <v>17.476489028213166</v>
      </c>
    </row>
    <row r="26" spans="1:6" ht="12.75">
      <c r="A26" s="11" t="s">
        <v>27</v>
      </c>
      <c r="B26" s="5">
        <v>1408</v>
      </c>
      <c r="C26" s="6">
        <f t="shared" si="3"/>
        <v>1173</v>
      </c>
      <c r="D26" s="4">
        <f>100-F26</f>
        <v>83.3096590909091</v>
      </c>
      <c r="E26" s="5">
        <v>235</v>
      </c>
      <c r="F26" s="4">
        <f>E26/B26*100</f>
        <v>16.69034090909091</v>
      </c>
    </row>
    <row r="27" spans="1:6" ht="12.75">
      <c r="A27" s="7"/>
      <c r="B27" s="8"/>
      <c r="C27" s="9"/>
      <c r="D27" s="10"/>
      <c r="E27" s="9"/>
      <c r="F27" s="10"/>
    </row>
    <row r="28" spans="1:6" ht="12.75">
      <c r="A28" s="7"/>
      <c r="B28" s="8"/>
      <c r="C28" s="9"/>
      <c r="D28" s="10"/>
      <c r="E28" s="9"/>
      <c r="F28" s="10"/>
    </row>
    <row r="29" spans="1:6" ht="12.75">
      <c r="A29" s="7"/>
      <c r="B29" s="8"/>
      <c r="C29" s="9"/>
      <c r="D29" s="10"/>
      <c r="E29" s="9"/>
      <c r="F29" s="10"/>
    </row>
    <row r="30" spans="1:6" ht="59.25" customHeight="1">
      <c r="A30" s="16" t="s">
        <v>28</v>
      </c>
      <c r="B30" s="2" t="s">
        <v>0</v>
      </c>
      <c r="C30" s="2" t="s">
        <v>1</v>
      </c>
      <c r="D30" s="3" t="s">
        <v>2</v>
      </c>
      <c r="E30" s="2" t="s">
        <v>3</v>
      </c>
      <c r="F30" s="2" t="s">
        <v>4</v>
      </c>
    </row>
    <row r="31" spans="1:6" ht="12.75">
      <c r="A31" s="11" t="s">
        <v>21</v>
      </c>
      <c r="B31" s="5">
        <v>4826</v>
      </c>
      <c r="C31" s="6">
        <f aca="true" t="shared" si="6" ref="C31:C37">SUM(B31-E31)</f>
        <v>3795</v>
      </c>
      <c r="D31" s="4">
        <f>100-F31</f>
        <v>78.63655200994613</v>
      </c>
      <c r="E31" s="5">
        <v>1031</v>
      </c>
      <c r="F31" s="4">
        <f>E31/B31*100</f>
        <v>21.363447990053874</v>
      </c>
    </row>
    <row r="32" spans="1:6" ht="12.75">
      <c r="A32" s="11" t="s">
        <v>22</v>
      </c>
      <c r="B32" s="5">
        <v>4258</v>
      </c>
      <c r="C32" s="6">
        <f t="shared" si="6"/>
        <v>3532</v>
      </c>
      <c r="D32" s="4">
        <f>100-F32</f>
        <v>82.94974166275247</v>
      </c>
      <c r="E32" s="5">
        <v>726</v>
      </c>
      <c r="F32" s="4">
        <f aca="true" t="shared" si="7" ref="F32:F37">E32/B32*100</f>
        <v>17.050258337247534</v>
      </c>
    </row>
    <row r="33" spans="1:6" ht="12.75">
      <c r="A33" s="11" t="s">
        <v>23</v>
      </c>
      <c r="B33" s="5">
        <v>399</v>
      </c>
      <c r="C33" s="6">
        <f t="shared" si="6"/>
        <v>300</v>
      </c>
      <c r="D33" s="4">
        <f>100-F33</f>
        <v>75.18796992481202</v>
      </c>
      <c r="E33" s="5">
        <v>99</v>
      </c>
      <c r="F33" s="4">
        <f t="shared" si="7"/>
        <v>24.81203007518797</v>
      </c>
    </row>
    <row r="34" spans="1:6" ht="12.75">
      <c r="A34" s="11" t="s">
        <v>24</v>
      </c>
      <c r="B34" s="5">
        <v>483</v>
      </c>
      <c r="C34" s="6">
        <f t="shared" si="6"/>
        <v>346</v>
      </c>
      <c r="D34" s="4">
        <f>100-F34</f>
        <v>71.63561076604555</v>
      </c>
      <c r="E34" s="5">
        <v>137</v>
      </c>
      <c r="F34" s="4">
        <f t="shared" si="7"/>
        <v>28.36438923395445</v>
      </c>
    </row>
    <row r="35" spans="1:6" ht="12.75">
      <c r="A35" s="11" t="s">
        <v>25</v>
      </c>
      <c r="B35" s="5">
        <v>1831</v>
      </c>
      <c r="C35" s="6">
        <f t="shared" si="6"/>
        <v>1424</v>
      </c>
      <c r="D35" s="4">
        <f>100-F35</f>
        <v>77.77170944838886</v>
      </c>
      <c r="E35" s="5">
        <v>407</v>
      </c>
      <c r="F35" s="4">
        <f t="shared" si="7"/>
        <v>22.228290551611142</v>
      </c>
    </row>
    <row r="36" spans="1:6" ht="12.75">
      <c r="A36" s="11" t="s">
        <v>26</v>
      </c>
      <c r="B36" s="5">
        <v>1177</v>
      </c>
      <c r="C36" s="6">
        <f t="shared" si="6"/>
        <v>933</v>
      </c>
      <c r="D36" s="4">
        <f>100-F36</f>
        <v>79.26932880203908</v>
      </c>
      <c r="E36" s="5">
        <v>244</v>
      </c>
      <c r="F36" s="4">
        <f t="shared" si="7"/>
        <v>20.730671197960916</v>
      </c>
    </row>
    <row r="37" spans="1:6" ht="12.75">
      <c r="A37" s="11" t="s">
        <v>29</v>
      </c>
      <c r="B37" s="5">
        <v>1365</v>
      </c>
      <c r="C37" s="6">
        <f t="shared" si="6"/>
        <v>1074</v>
      </c>
      <c r="D37" s="4">
        <f>100-F37</f>
        <v>78.68131868131869</v>
      </c>
      <c r="E37" s="5">
        <v>291</v>
      </c>
      <c r="F37" s="4">
        <f t="shared" si="7"/>
        <v>21.318681318681318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Giancarla Rossi</dc:creator>
  <cp:keywords/>
  <dc:description/>
  <cp:lastModifiedBy>Rossi Giancarla</cp:lastModifiedBy>
  <cp:lastPrinted>2018-01-24T15:42:49Z</cp:lastPrinted>
  <dcterms:created xsi:type="dcterms:W3CDTF">2017-03-27T16:09:41Z</dcterms:created>
  <dcterms:modified xsi:type="dcterms:W3CDTF">2018-07-31T07:31:18Z</dcterms:modified>
  <cp:category/>
  <cp:version/>
  <cp:contentType/>
  <cp:contentStatus/>
</cp:coreProperties>
</file>